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166D9FBF-E2F7-491A-A30A-6BF8089E0134}" xr6:coauthVersionLast="47" xr6:coauthVersionMax="47" xr10:uidLastSave="{00000000-0000-0000-0000-000000000000}"/>
  <bookViews>
    <workbookView xWindow="-108" yWindow="-108" windowWidth="23256" windowHeight="12456" tabRatio="906" xr2:uid="{00000000-000D-0000-FFFF-FFFF00000000}"/>
  </bookViews>
  <sheets>
    <sheet name="5.1.1" sheetId="6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69" l="1"/>
  <c r="D68" i="69"/>
  <c r="C51" i="69"/>
  <c r="D51" i="69"/>
  <c r="D34" i="69"/>
  <c r="D18" i="69"/>
  <c r="C18" i="69"/>
</calcChain>
</file>

<file path=xl/sharedStrings.xml><?xml version="1.0" encoding="utf-8"?>
<sst xmlns="http://schemas.openxmlformats.org/spreadsheetml/2006/main" count="89" uniqueCount="42">
  <si>
    <t>Year</t>
  </si>
  <si>
    <t>Name of the scheme</t>
  </si>
  <si>
    <t>Number of students benefited by government scheme and amount</t>
  </si>
  <si>
    <t>Link to relevant document</t>
  </si>
  <si>
    <t>Number of students</t>
  </si>
  <si>
    <t>Amount</t>
  </si>
  <si>
    <t>5.1.1 Number of students benefited by scholarships and free ships provided by the Government during the year</t>
  </si>
  <si>
    <t>EBC</t>
  </si>
  <si>
    <t>SC SCH</t>
  </si>
  <si>
    <t>SC Free</t>
  </si>
  <si>
    <t>Diability</t>
  </si>
  <si>
    <t>VJNT SCH</t>
  </si>
  <si>
    <t>VJNT Free</t>
  </si>
  <si>
    <t>OBC SCH</t>
  </si>
  <si>
    <t>OBC Free</t>
  </si>
  <si>
    <t>SBC SCH</t>
  </si>
  <si>
    <t>SBC Free</t>
  </si>
  <si>
    <t>ST SCH</t>
  </si>
  <si>
    <t>ST Free</t>
  </si>
  <si>
    <t>Minority</t>
  </si>
  <si>
    <t xml:space="preserve">Total </t>
  </si>
  <si>
    <t>2022-23</t>
  </si>
  <si>
    <t>2021-22</t>
  </si>
  <si>
    <t>525000/-</t>
  </si>
  <si>
    <t>Share holders Scholarship</t>
  </si>
  <si>
    <t>2020-21</t>
  </si>
  <si>
    <t>ECONOMICAL BACKWARD CLASS (EBC)</t>
  </si>
  <si>
    <t>SC SCHOLARSHIP</t>
  </si>
  <si>
    <t>VJNT SCHOLARSHIP</t>
  </si>
  <si>
    <t>OBC SCHOLARHIP</t>
  </si>
  <si>
    <t>SBC SCHOLARSHIP</t>
  </si>
  <si>
    <t>SC FREESHIP</t>
  </si>
  <si>
    <t>VJNT FREESHIP</t>
  </si>
  <si>
    <t>OBC FREESHIP</t>
  </si>
  <si>
    <t>SBC FREESHIP</t>
  </si>
  <si>
    <t>ST FREESHIP</t>
  </si>
  <si>
    <t>PERSON WITH DISIBILITY</t>
  </si>
  <si>
    <t>STATE MINORITY</t>
  </si>
  <si>
    <t>CENTRAL MINORITY</t>
  </si>
  <si>
    <t>2019-20</t>
  </si>
  <si>
    <t>NSP central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</si>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</sst>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[$INR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Bookman Old Style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8" fontId="3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5"/>
  <sheetViews>
    <sheetView tabSelected="1" zoomScale="130" zoomScaleNormal="130" workbookViewId="0">
      <selection activeCell="D84" sqref="D84"/>
    </sheetView>
  </sheetViews>
  <sheetFormatPr defaultColWidth="26.5546875" defaultRowHeight="14.4" x14ac:dyDescent="0.3"/>
  <cols>
    <col min="1" max="1" width="13.109375" customWidth="1"/>
    <col min="2" max="2" width="26.5546875" customWidth="1"/>
  </cols>
  <sheetData>
    <row r="1" spans="1:5" x14ac:dyDescent="0.3">
      <c r="A1" s="26" t="s">
        <v>6</v>
      </c>
      <c r="B1" s="26"/>
      <c r="C1" s="26"/>
      <c r="D1" s="26"/>
    </row>
    <row r="2" spans="1:5" ht="39" customHeight="1" x14ac:dyDescent="0.3">
      <c r="A2" s="27" t="s">
        <v>0</v>
      </c>
      <c r="B2" s="27" t="s">
        <v>1</v>
      </c>
      <c r="C2" s="29" t="s">
        <v>2</v>
      </c>
      <c r="D2" s="30"/>
      <c r="E2" s="3" t="s">
        <v>3</v>
      </c>
    </row>
    <row r="3" spans="1:5" x14ac:dyDescent="0.3">
      <c r="A3" s="28"/>
      <c r="B3" s="28"/>
      <c r="C3" s="4" t="s">
        <v>4</v>
      </c>
      <c r="D3" s="3" t="s">
        <v>5</v>
      </c>
      <c r="E3" s="5"/>
    </row>
    <row r="4" spans="1:5" x14ac:dyDescent="0.3">
      <c r="A4" s="22" t="s">
        <v>21</v>
      </c>
      <c r="B4" s="2" t="s">
        <v>7</v>
      </c>
      <c r="C4" s="6">
        <v>1196</v>
      </c>
      <c r="D4" s="11">
        <v>45014352.5</v>
      </c>
      <c r="E4" s="1"/>
    </row>
    <row r="5" spans="1:5" x14ac:dyDescent="0.3">
      <c r="A5" s="23"/>
      <c r="B5" s="7" t="s">
        <v>8</v>
      </c>
      <c r="C5" s="8">
        <v>177</v>
      </c>
      <c r="D5" s="11">
        <v>5337525.2</v>
      </c>
      <c r="E5" s="1"/>
    </row>
    <row r="6" spans="1:5" x14ac:dyDescent="0.3">
      <c r="A6" s="23"/>
      <c r="B6" s="7" t="s">
        <v>9</v>
      </c>
      <c r="C6" s="8">
        <v>45</v>
      </c>
      <c r="D6" s="11">
        <v>3371629</v>
      </c>
      <c r="E6" s="1"/>
    </row>
    <row r="7" spans="1:5" x14ac:dyDescent="0.3">
      <c r="A7" s="23"/>
      <c r="B7" s="7" t="s">
        <v>10</v>
      </c>
      <c r="C7" s="8">
        <v>2</v>
      </c>
      <c r="D7" s="11">
        <v>40285</v>
      </c>
      <c r="E7" s="1"/>
    </row>
    <row r="8" spans="1:5" x14ac:dyDescent="0.3">
      <c r="A8" s="23"/>
      <c r="B8" s="7" t="s">
        <v>11</v>
      </c>
      <c r="C8" s="8">
        <v>232</v>
      </c>
      <c r="D8" s="11">
        <v>17194341</v>
      </c>
      <c r="E8" s="1"/>
    </row>
    <row r="9" spans="1:5" x14ac:dyDescent="0.3">
      <c r="A9" s="23"/>
      <c r="B9" s="7" t="s">
        <v>12</v>
      </c>
      <c r="C9" s="8">
        <v>37</v>
      </c>
      <c r="D9" s="11">
        <v>2804751</v>
      </c>
      <c r="E9" s="1"/>
    </row>
    <row r="10" spans="1:5" x14ac:dyDescent="0.3">
      <c r="A10" s="23"/>
      <c r="B10" s="7" t="s">
        <v>13</v>
      </c>
      <c r="C10" s="8">
        <v>198</v>
      </c>
      <c r="D10" s="11">
        <v>5907440</v>
      </c>
      <c r="E10" s="1"/>
    </row>
    <row r="11" spans="1:5" x14ac:dyDescent="0.3">
      <c r="A11" s="23"/>
      <c r="B11" s="7" t="s">
        <v>14</v>
      </c>
      <c r="C11" s="8">
        <v>32</v>
      </c>
      <c r="D11" s="11">
        <v>1227530.5</v>
      </c>
      <c r="E11" s="1"/>
    </row>
    <row r="12" spans="1:5" x14ac:dyDescent="0.3">
      <c r="A12" s="23"/>
      <c r="B12" s="7" t="s">
        <v>15</v>
      </c>
      <c r="C12" s="8">
        <v>37</v>
      </c>
      <c r="D12" s="11">
        <v>2209828</v>
      </c>
      <c r="E12" s="1"/>
    </row>
    <row r="13" spans="1:5" x14ac:dyDescent="0.3">
      <c r="A13" s="23"/>
      <c r="B13" s="7" t="s">
        <v>16</v>
      </c>
      <c r="C13" s="8">
        <v>9</v>
      </c>
      <c r="D13" s="11">
        <v>686540</v>
      </c>
      <c r="E13" s="1"/>
    </row>
    <row r="14" spans="1:5" x14ac:dyDescent="0.3">
      <c r="A14" s="23"/>
      <c r="B14" s="7" t="s">
        <v>17</v>
      </c>
      <c r="C14" s="8"/>
      <c r="D14" s="11">
        <v>0</v>
      </c>
      <c r="E14" s="1"/>
    </row>
    <row r="15" spans="1:5" x14ac:dyDescent="0.3">
      <c r="A15" s="23"/>
      <c r="B15" s="7" t="s">
        <v>18</v>
      </c>
      <c r="C15" s="8">
        <v>1</v>
      </c>
      <c r="D15" s="11">
        <v>36877</v>
      </c>
      <c r="E15" s="1"/>
    </row>
    <row r="16" spans="1:5" x14ac:dyDescent="0.3">
      <c r="A16" s="23"/>
      <c r="B16" s="7" t="s">
        <v>19</v>
      </c>
      <c r="C16" s="8"/>
      <c r="D16" s="12"/>
      <c r="E16" s="1"/>
    </row>
    <row r="17" spans="1:5" x14ac:dyDescent="0.3">
      <c r="A17" s="23"/>
      <c r="B17" s="9" t="s">
        <v>24</v>
      </c>
      <c r="C17" s="8">
        <v>352</v>
      </c>
      <c r="D17" s="32">
        <v>6653148.25</v>
      </c>
    </row>
    <row r="18" spans="1:5" x14ac:dyDescent="0.3">
      <c r="A18" s="23"/>
      <c r="B18" s="1" t="s">
        <v>20</v>
      </c>
      <c r="C18" s="10">
        <f>1966+352</f>
        <v>2318</v>
      </c>
      <c r="D18" s="33">
        <f>83831099.95+6653148.25</f>
        <v>90484248.200000003</v>
      </c>
      <c r="E18" s="13"/>
    </row>
    <row r="19" spans="1:5" x14ac:dyDescent="0.3">
      <c r="A19" s="24"/>
      <c r="B19" s="1"/>
      <c r="C19" s="1"/>
      <c r="D19" s="1"/>
      <c r="E19" s="1"/>
    </row>
    <row r="20" spans="1:5" x14ac:dyDescent="0.3">
      <c r="A20" s="22" t="s">
        <v>22</v>
      </c>
      <c r="B20" s="2" t="s">
        <v>7</v>
      </c>
      <c r="C20" s="6">
        <v>1197</v>
      </c>
      <c r="D20" s="14">
        <v>45512182</v>
      </c>
      <c r="E20" s="1"/>
    </row>
    <row r="21" spans="1:5" x14ac:dyDescent="0.3">
      <c r="A21" s="23"/>
      <c r="B21" s="7" t="s">
        <v>8</v>
      </c>
      <c r="C21" s="8">
        <v>171</v>
      </c>
      <c r="D21" s="14">
        <v>5207042.8</v>
      </c>
      <c r="E21" s="1"/>
    </row>
    <row r="22" spans="1:5" x14ac:dyDescent="0.3">
      <c r="A22" s="23"/>
      <c r="B22" s="7" t="s">
        <v>9</v>
      </c>
      <c r="C22" s="8">
        <v>43</v>
      </c>
      <c r="D22" s="14">
        <v>3308790</v>
      </c>
      <c r="E22" s="1"/>
    </row>
    <row r="23" spans="1:5" x14ac:dyDescent="0.3">
      <c r="A23" s="23"/>
      <c r="B23" s="7" t="s">
        <v>10</v>
      </c>
      <c r="C23" s="8">
        <v>2</v>
      </c>
      <c r="D23" s="14">
        <v>147953</v>
      </c>
      <c r="E23" s="1"/>
    </row>
    <row r="24" spans="1:5" x14ac:dyDescent="0.3">
      <c r="A24" s="23"/>
      <c r="B24" s="7" t="s">
        <v>11</v>
      </c>
      <c r="C24" s="8">
        <v>227</v>
      </c>
      <c r="D24" s="14">
        <v>17363469</v>
      </c>
      <c r="E24" s="1"/>
    </row>
    <row r="25" spans="1:5" x14ac:dyDescent="0.3">
      <c r="A25" s="23"/>
      <c r="B25" s="7" t="s">
        <v>12</v>
      </c>
      <c r="C25" s="8">
        <v>38</v>
      </c>
      <c r="D25" s="14">
        <v>2911409</v>
      </c>
      <c r="E25" s="1"/>
    </row>
    <row r="26" spans="1:5" x14ac:dyDescent="0.3">
      <c r="A26" s="23"/>
      <c r="B26" s="7" t="s">
        <v>13</v>
      </c>
      <c r="C26" s="8">
        <v>207</v>
      </c>
      <c r="D26" s="14">
        <v>7920485.5</v>
      </c>
      <c r="E26" s="1"/>
    </row>
    <row r="27" spans="1:5" x14ac:dyDescent="0.3">
      <c r="A27" s="23"/>
      <c r="B27" s="7" t="s">
        <v>14</v>
      </c>
      <c r="C27" s="8">
        <v>47</v>
      </c>
      <c r="D27" s="14">
        <v>1805600</v>
      </c>
      <c r="E27" s="1"/>
    </row>
    <row r="28" spans="1:5" x14ac:dyDescent="0.3">
      <c r="A28" s="23"/>
      <c r="B28" s="7" t="s">
        <v>15</v>
      </c>
      <c r="C28" s="8">
        <v>34</v>
      </c>
      <c r="D28" s="14">
        <v>2610744</v>
      </c>
      <c r="E28" s="1"/>
    </row>
    <row r="29" spans="1:5" x14ac:dyDescent="0.3">
      <c r="A29" s="23"/>
      <c r="B29" s="7" t="s">
        <v>16</v>
      </c>
      <c r="C29" s="8">
        <v>12</v>
      </c>
      <c r="D29" s="14">
        <v>916139</v>
      </c>
      <c r="E29" s="1"/>
    </row>
    <row r="30" spans="1:5" x14ac:dyDescent="0.3">
      <c r="A30" s="23"/>
      <c r="B30" s="7" t="s">
        <v>17</v>
      </c>
      <c r="C30" s="8">
        <v>0</v>
      </c>
      <c r="D30" s="14">
        <v>0</v>
      </c>
      <c r="E30" s="1"/>
    </row>
    <row r="31" spans="1:5" x14ac:dyDescent="0.3">
      <c r="A31" s="23"/>
      <c r="B31" s="7" t="s">
        <v>18</v>
      </c>
      <c r="C31" s="8">
        <v>1</v>
      </c>
      <c r="D31" s="14">
        <v>76784</v>
      </c>
      <c r="E31" s="1"/>
    </row>
    <row r="32" spans="1:5" x14ac:dyDescent="0.3">
      <c r="A32" s="23"/>
      <c r="B32" s="7" t="s">
        <v>19</v>
      </c>
      <c r="C32" s="8">
        <v>21</v>
      </c>
      <c r="D32" s="15" t="s">
        <v>23</v>
      </c>
      <c r="E32" s="1"/>
    </row>
    <row r="33" spans="1:5" x14ac:dyDescent="0.3">
      <c r="A33" s="23"/>
      <c r="B33" s="9" t="s">
        <v>24</v>
      </c>
      <c r="C33" s="10">
        <v>464</v>
      </c>
      <c r="D33" s="16">
        <v>8791322</v>
      </c>
      <c r="E33" s="1"/>
    </row>
    <row r="34" spans="1:5" x14ac:dyDescent="0.3">
      <c r="A34" s="23"/>
      <c r="B34" s="1" t="s">
        <v>20</v>
      </c>
      <c r="C34" s="10">
        <v>2464</v>
      </c>
      <c r="D34" s="16">
        <f>8830559803+8791322</f>
        <v>8839351125</v>
      </c>
      <c r="E34" s="16"/>
    </row>
    <row r="35" spans="1:5" x14ac:dyDescent="0.3">
      <c r="A35" s="23"/>
      <c r="C35" s="2"/>
      <c r="D35" s="2"/>
      <c r="E35" s="15"/>
    </row>
    <row r="36" spans="1:5" x14ac:dyDescent="0.3">
      <c r="A36" s="24"/>
      <c r="B36" s="1"/>
      <c r="C36" s="1"/>
      <c r="D36" s="1"/>
      <c r="E36" s="1"/>
    </row>
    <row r="37" spans="1:5" x14ac:dyDescent="0.3">
      <c r="A37" s="22" t="s">
        <v>25</v>
      </c>
      <c r="B37" s="2" t="s">
        <v>26</v>
      </c>
      <c r="C37" s="2">
        <v>1281</v>
      </c>
      <c r="D37" s="2">
        <v>50666984</v>
      </c>
      <c r="E37" s="1"/>
    </row>
    <row r="38" spans="1:5" x14ac:dyDescent="0.3">
      <c r="A38" s="23"/>
      <c r="B38" s="2" t="s">
        <v>27</v>
      </c>
      <c r="C38" s="2">
        <v>209</v>
      </c>
      <c r="D38" s="2">
        <v>19143288</v>
      </c>
      <c r="E38" s="1"/>
    </row>
    <row r="39" spans="1:5" x14ac:dyDescent="0.3">
      <c r="A39" s="23"/>
      <c r="B39" s="2" t="s">
        <v>28</v>
      </c>
      <c r="C39" s="2">
        <v>249</v>
      </c>
      <c r="D39" s="2">
        <v>20357296</v>
      </c>
      <c r="E39" s="1"/>
    </row>
    <row r="40" spans="1:5" x14ac:dyDescent="0.3">
      <c r="A40" s="23"/>
      <c r="B40" s="2" t="s">
        <v>29</v>
      </c>
      <c r="C40" s="2">
        <v>294</v>
      </c>
      <c r="D40" s="2">
        <v>12265068</v>
      </c>
      <c r="E40" s="1"/>
    </row>
    <row r="41" spans="1:5" x14ac:dyDescent="0.3">
      <c r="A41" s="23"/>
      <c r="B41" s="2" t="s">
        <v>30</v>
      </c>
      <c r="C41" s="2">
        <v>41</v>
      </c>
      <c r="D41" s="2">
        <v>3358552</v>
      </c>
      <c r="E41" s="1"/>
    </row>
    <row r="42" spans="1:5" x14ac:dyDescent="0.3">
      <c r="A42" s="23"/>
      <c r="B42" s="1" t="s">
        <v>31</v>
      </c>
      <c r="C42" s="1">
        <v>67</v>
      </c>
      <c r="D42" s="1">
        <v>5874506</v>
      </c>
      <c r="E42" s="1"/>
    </row>
    <row r="43" spans="1:5" x14ac:dyDescent="0.3">
      <c r="A43" s="23"/>
      <c r="B43" s="1" t="s">
        <v>32</v>
      </c>
      <c r="C43" s="1">
        <v>60</v>
      </c>
      <c r="D43" s="1">
        <v>4703650</v>
      </c>
      <c r="E43" s="1"/>
    </row>
    <row r="44" spans="1:5" x14ac:dyDescent="0.3">
      <c r="A44" s="23"/>
      <c r="B44" s="1" t="s">
        <v>33</v>
      </c>
      <c r="C44" s="1">
        <v>70</v>
      </c>
      <c r="D44" s="1">
        <v>2735244</v>
      </c>
      <c r="E44" s="1"/>
    </row>
    <row r="45" spans="1:5" x14ac:dyDescent="0.3">
      <c r="A45" s="23"/>
      <c r="B45" s="1" t="s">
        <v>34</v>
      </c>
      <c r="C45" s="1">
        <v>13</v>
      </c>
      <c r="D45" s="1">
        <v>1035554</v>
      </c>
      <c r="E45" s="1"/>
    </row>
    <row r="46" spans="1:5" x14ac:dyDescent="0.3">
      <c r="A46" s="23"/>
      <c r="B46" s="1" t="s">
        <v>35</v>
      </c>
      <c r="C46" s="1">
        <v>2</v>
      </c>
      <c r="D46" s="1">
        <v>177710</v>
      </c>
      <c r="E46" s="1"/>
    </row>
    <row r="47" spans="1:5" x14ac:dyDescent="0.3">
      <c r="A47" s="23"/>
      <c r="B47" s="1" t="s">
        <v>36</v>
      </c>
      <c r="C47" s="1">
        <v>2</v>
      </c>
      <c r="D47" s="1">
        <v>185858</v>
      </c>
      <c r="E47" s="1"/>
    </row>
    <row r="48" spans="1:5" x14ac:dyDescent="0.3">
      <c r="A48" s="23"/>
      <c r="B48" s="1" t="s">
        <v>37</v>
      </c>
      <c r="C48" s="1">
        <v>28</v>
      </c>
      <c r="D48" s="1">
        <v>700000</v>
      </c>
      <c r="E48" s="1"/>
    </row>
    <row r="49" spans="1:5" x14ac:dyDescent="0.3">
      <c r="A49" s="23"/>
      <c r="B49" s="1" t="s">
        <v>38</v>
      </c>
      <c r="C49" s="1">
        <v>3</v>
      </c>
      <c r="D49" s="1">
        <v>75000</v>
      </c>
      <c r="E49" s="1"/>
    </row>
    <row r="50" spans="1:5" x14ac:dyDescent="0.3">
      <c r="A50" s="24"/>
      <c r="B50" s="9" t="s">
        <v>24</v>
      </c>
      <c r="C50" s="34">
        <v>539</v>
      </c>
      <c r="D50" s="34">
        <v>10309639</v>
      </c>
      <c r="E50" s="17"/>
    </row>
    <row r="51" spans="1:5" x14ac:dyDescent="0.3">
      <c r="A51" s="1"/>
      <c r="B51" s="1"/>
      <c r="C51" s="31">
        <f>2319+539</f>
        <v>2858</v>
      </c>
      <c r="D51" s="2">
        <f>121278710+10309639</f>
        <v>131588349</v>
      </c>
      <c r="E51" s="2"/>
    </row>
    <row r="52" spans="1:5" x14ac:dyDescent="0.3">
      <c r="A52" s="1"/>
      <c r="B52" s="1"/>
      <c r="C52" s="2"/>
      <c r="D52" s="2"/>
      <c r="E52" s="17"/>
    </row>
    <row r="53" spans="1:5" x14ac:dyDescent="0.3">
      <c r="A53" s="25" t="s">
        <v>39</v>
      </c>
      <c r="B53" s="2" t="s">
        <v>7</v>
      </c>
      <c r="C53" s="6">
        <v>1271</v>
      </c>
      <c r="D53" s="11">
        <v>49083525</v>
      </c>
      <c r="E53" s="1"/>
    </row>
    <row r="54" spans="1:5" x14ac:dyDescent="0.3">
      <c r="A54" s="25"/>
      <c r="B54" s="7" t="s">
        <v>8</v>
      </c>
      <c r="C54" s="8">
        <v>186</v>
      </c>
      <c r="D54" s="11">
        <v>14504357</v>
      </c>
      <c r="E54" s="1"/>
    </row>
    <row r="55" spans="1:5" x14ac:dyDescent="0.3">
      <c r="A55" s="25"/>
      <c r="B55" s="7" t="s">
        <v>9</v>
      </c>
      <c r="C55" s="8">
        <v>65</v>
      </c>
      <c r="D55" s="11">
        <v>4996967</v>
      </c>
      <c r="E55" s="1"/>
    </row>
    <row r="56" spans="1:5" x14ac:dyDescent="0.3">
      <c r="A56" s="25"/>
      <c r="B56" s="7" t="s">
        <v>10</v>
      </c>
      <c r="C56" s="8">
        <v>2</v>
      </c>
      <c r="D56" s="11">
        <v>75000</v>
      </c>
      <c r="E56" s="1"/>
    </row>
    <row r="57" spans="1:5" x14ac:dyDescent="0.3">
      <c r="A57" s="25"/>
      <c r="B57" s="7" t="s">
        <v>11</v>
      </c>
      <c r="C57" s="8">
        <v>243</v>
      </c>
      <c r="D57" s="11">
        <v>18888208</v>
      </c>
      <c r="E57" s="1"/>
    </row>
    <row r="58" spans="1:5" x14ac:dyDescent="0.3">
      <c r="A58" s="25"/>
      <c r="B58" s="7" t="s">
        <v>12</v>
      </c>
      <c r="C58" s="8">
        <v>66</v>
      </c>
      <c r="D58" s="11">
        <v>5101736</v>
      </c>
      <c r="E58" s="1"/>
    </row>
    <row r="59" spans="1:5" x14ac:dyDescent="0.3">
      <c r="A59" s="25"/>
      <c r="B59" s="7" t="s">
        <v>13</v>
      </c>
      <c r="C59" s="8">
        <v>302</v>
      </c>
      <c r="D59" s="11">
        <v>11841381</v>
      </c>
      <c r="E59" s="1"/>
    </row>
    <row r="60" spans="1:5" x14ac:dyDescent="0.3">
      <c r="A60" s="25"/>
      <c r="B60" s="7" t="s">
        <v>14</v>
      </c>
      <c r="C60" s="8">
        <v>83</v>
      </c>
      <c r="D60" s="18">
        <v>3216375</v>
      </c>
      <c r="E60" s="1"/>
    </row>
    <row r="61" spans="1:5" x14ac:dyDescent="0.3">
      <c r="A61" s="25"/>
      <c r="B61" s="7" t="s">
        <v>15</v>
      </c>
      <c r="C61" s="8">
        <v>46</v>
      </c>
      <c r="D61" s="11">
        <v>3583761</v>
      </c>
      <c r="E61" s="1"/>
    </row>
    <row r="62" spans="1:5" x14ac:dyDescent="0.3">
      <c r="A62" s="25"/>
      <c r="B62" s="7" t="s">
        <v>16</v>
      </c>
      <c r="C62" s="8">
        <v>13</v>
      </c>
      <c r="D62" s="11">
        <v>997619</v>
      </c>
      <c r="E62" s="1"/>
    </row>
    <row r="63" spans="1:5" x14ac:dyDescent="0.3">
      <c r="A63" s="25"/>
      <c r="B63" s="7" t="s">
        <v>17</v>
      </c>
      <c r="C63" s="8">
        <v>1</v>
      </c>
      <c r="D63" s="11">
        <v>77566</v>
      </c>
      <c r="E63" s="1"/>
    </row>
    <row r="64" spans="1:5" x14ac:dyDescent="0.3">
      <c r="A64" s="25"/>
      <c r="B64" s="7" t="s">
        <v>18</v>
      </c>
      <c r="C64" s="8">
        <v>0</v>
      </c>
      <c r="D64" s="11">
        <v>0</v>
      </c>
      <c r="E64" s="1"/>
    </row>
    <row r="65" spans="1:5" x14ac:dyDescent="0.3">
      <c r="A65" s="25"/>
      <c r="B65" s="7" t="s">
        <v>19</v>
      </c>
      <c r="C65" s="8">
        <v>29</v>
      </c>
      <c r="D65" s="19">
        <v>0</v>
      </c>
      <c r="E65" s="1"/>
    </row>
    <row r="66" spans="1:5" x14ac:dyDescent="0.3">
      <c r="A66" s="25"/>
      <c r="B66" s="7" t="s">
        <v>40</v>
      </c>
      <c r="C66" s="20">
        <v>0</v>
      </c>
      <c r="D66" s="21">
        <v>0</v>
      </c>
      <c r="E66" s="1"/>
    </row>
    <row r="67" spans="1:5" x14ac:dyDescent="0.3">
      <c r="A67" s="25"/>
      <c r="B67" s="9" t="s">
        <v>24</v>
      </c>
      <c r="C67" s="10">
        <v>520</v>
      </c>
      <c r="D67" s="16">
        <v>10093763</v>
      </c>
      <c r="E67" s="1"/>
    </row>
    <row r="68" spans="1:5" x14ac:dyDescent="0.3">
      <c r="A68" s="25"/>
      <c r="B68" s="2" t="s">
        <v>20</v>
      </c>
      <c r="C68" s="10">
        <v>2827</v>
      </c>
      <c r="D68" s="16">
        <f>112366495+10093763</f>
        <v>122460258</v>
      </c>
      <c r="E68" s="16"/>
    </row>
    <row r="69" spans="1:5" x14ac:dyDescent="0.3">
      <c r="A69" s="10"/>
      <c r="B69" s="2"/>
      <c r="C69" s="10"/>
      <c r="D69" s="16"/>
      <c r="E69" s="1"/>
    </row>
    <row r="70" spans="1:5" x14ac:dyDescent="0.3">
      <c r="A70" s="25" t="s">
        <v>41</v>
      </c>
      <c r="B70" s="2" t="s">
        <v>7</v>
      </c>
      <c r="C70" s="6">
        <v>1270</v>
      </c>
      <c r="D70" s="11">
        <v>52078406</v>
      </c>
      <c r="E70" s="1"/>
    </row>
    <row r="71" spans="1:5" x14ac:dyDescent="0.3">
      <c r="A71" s="25"/>
      <c r="B71" s="7" t="s">
        <v>8</v>
      </c>
      <c r="C71" s="8">
        <v>171</v>
      </c>
      <c r="D71" s="11">
        <v>16502926</v>
      </c>
      <c r="E71" s="1"/>
    </row>
    <row r="72" spans="1:5" x14ac:dyDescent="0.3">
      <c r="A72" s="25"/>
      <c r="B72" s="7" t="s">
        <v>9</v>
      </c>
      <c r="C72" s="8">
        <v>60</v>
      </c>
      <c r="D72" s="11">
        <v>5399380</v>
      </c>
      <c r="E72" s="1"/>
    </row>
    <row r="73" spans="1:5" x14ac:dyDescent="0.3">
      <c r="A73" s="25"/>
      <c r="B73" s="7" t="s">
        <v>10</v>
      </c>
      <c r="C73" s="8">
        <v>2</v>
      </c>
      <c r="D73" s="11">
        <v>194854</v>
      </c>
      <c r="E73" s="1"/>
    </row>
    <row r="74" spans="1:5" x14ac:dyDescent="0.3">
      <c r="A74" s="25"/>
      <c r="B74" s="7" t="s">
        <v>11</v>
      </c>
      <c r="C74" s="8">
        <v>262</v>
      </c>
      <c r="D74" s="11">
        <v>22216203</v>
      </c>
      <c r="E74" s="1"/>
    </row>
    <row r="75" spans="1:5" x14ac:dyDescent="0.3">
      <c r="A75" s="25"/>
      <c r="B75" s="7" t="s">
        <v>12</v>
      </c>
      <c r="C75" s="8">
        <v>69</v>
      </c>
      <c r="D75" s="11">
        <v>5647622</v>
      </c>
      <c r="E75" s="1"/>
    </row>
    <row r="76" spans="1:5" x14ac:dyDescent="0.3">
      <c r="A76" s="25"/>
      <c r="B76" s="7" t="s">
        <v>13</v>
      </c>
      <c r="C76" s="8">
        <v>279</v>
      </c>
      <c r="D76" s="11">
        <v>12123020</v>
      </c>
      <c r="E76" s="1"/>
    </row>
    <row r="77" spans="1:5" x14ac:dyDescent="0.3">
      <c r="A77" s="25"/>
      <c r="B77" s="7" t="s">
        <v>14</v>
      </c>
      <c r="C77" s="8">
        <v>93</v>
      </c>
      <c r="D77" s="18">
        <v>3825508</v>
      </c>
      <c r="E77" s="1"/>
    </row>
    <row r="78" spans="1:5" x14ac:dyDescent="0.3">
      <c r="A78" s="25"/>
      <c r="B78" s="7" t="s">
        <v>15</v>
      </c>
      <c r="C78" s="8">
        <v>42</v>
      </c>
      <c r="D78" s="11">
        <v>3576651</v>
      </c>
      <c r="E78" s="1"/>
    </row>
    <row r="79" spans="1:5" x14ac:dyDescent="0.3">
      <c r="A79" s="25"/>
      <c r="B79" s="7" t="s">
        <v>16</v>
      </c>
      <c r="C79" s="8">
        <v>14</v>
      </c>
      <c r="D79" s="11">
        <v>1138308</v>
      </c>
      <c r="E79" s="1"/>
    </row>
    <row r="80" spans="1:5" x14ac:dyDescent="0.3">
      <c r="A80" s="25"/>
      <c r="B80" s="7" t="s">
        <v>17</v>
      </c>
      <c r="C80" s="8">
        <v>0</v>
      </c>
      <c r="D80" s="11">
        <v>0</v>
      </c>
      <c r="E80" s="1"/>
    </row>
    <row r="81" spans="1:5" x14ac:dyDescent="0.3">
      <c r="A81" s="25"/>
      <c r="B81" s="7" t="s">
        <v>18</v>
      </c>
      <c r="C81" s="8">
        <v>0</v>
      </c>
      <c r="D81" s="11">
        <v>0</v>
      </c>
      <c r="E81" s="1"/>
    </row>
    <row r="82" spans="1:5" x14ac:dyDescent="0.3">
      <c r="A82" s="25"/>
      <c r="B82" s="7" t="s">
        <v>19</v>
      </c>
      <c r="C82" s="8">
        <v>32</v>
      </c>
      <c r="D82" s="19">
        <v>800000</v>
      </c>
      <c r="E82" s="1"/>
    </row>
    <row r="83" spans="1:5" x14ac:dyDescent="0.3">
      <c r="A83" s="25"/>
      <c r="B83" s="7" t="s">
        <v>40</v>
      </c>
      <c r="C83" s="20">
        <v>7</v>
      </c>
      <c r="D83" s="21">
        <v>175000</v>
      </c>
      <c r="E83" s="1"/>
    </row>
    <row r="84" spans="1:5" x14ac:dyDescent="0.3">
      <c r="A84" s="25"/>
      <c r="B84" s="9" t="s">
        <v>24</v>
      </c>
      <c r="C84" s="10">
        <v>509</v>
      </c>
      <c r="D84" s="16">
        <v>10386293</v>
      </c>
      <c r="E84" s="1"/>
    </row>
    <row r="85" spans="1:5" x14ac:dyDescent="0.3">
      <c r="A85" s="25"/>
      <c r="B85" s="2" t="s">
        <v>20</v>
      </c>
      <c r="C85" s="10">
        <v>2810</v>
      </c>
      <c r="D85" s="16">
        <f>130689878+10386293</f>
        <v>141076171</v>
      </c>
      <c r="E85" s="16"/>
    </row>
  </sheetData>
  <mergeCells count="9">
    <mergeCell ref="A20:A36"/>
    <mergeCell ref="A37:A50"/>
    <mergeCell ref="A53:A68"/>
    <mergeCell ref="A70:A85"/>
    <mergeCell ref="A1:D1"/>
    <mergeCell ref="A4:A19"/>
    <mergeCell ref="A2:A3"/>
    <mergeCell ref="B2:B3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2024-05-29T05:14:02Z</dcterms:modified>
</cp:coreProperties>
</file>